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arnss\Desktop\"/>
    </mc:Choice>
  </mc:AlternateContent>
  <bookViews>
    <workbookView xWindow="360" yWindow="4054" windowWidth="21840" windowHeight="8297"/>
  </bookViews>
  <sheets>
    <sheet name="Third Party Hardware" sheetId="10" r:id="rId1"/>
  </sheets>
  <externalReferences>
    <externalReference r:id="rId2"/>
  </externalReferences>
  <definedNames>
    <definedName name="_xlnm.Print_Area" localSheetId="0">'Third Party Hardware'!$A$1:$E$47</definedName>
    <definedName name="_xlnm.Print_Titles" localSheetId="0">'Third Party Hardware'!$3:$4</definedName>
  </definedNames>
  <calcPr calcId="152511"/>
</workbook>
</file>

<file path=xl/calcChain.xml><?xml version="1.0" encoding="utf-8"?>
<calcChain xmlns="http://schemas.openxmlformats.org/spreadsheetml/2006/main">
  <c r="D53" i="10" l="1"/>
  <c r="I49" i="10" l="1"/>
  <c r="I50" i="10"/>
  <c r="I51" i="10"/>
  <c r="I52" i="10"/>
  <c r="I48" i="10"/>
  <c r="I44" i="10"/>
  <c r="I45" i="10"/>
  <c r="I46" i="10"/>
  <c r="I47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27" i="10"/>
  <c r="I28" i="10"/>
  <c r="I29" i="10"/>
  <c r="I25" i="10"/>
  <c r="I26" i="10"/>
  <c r="I23" i="10"/>
  <c r="I24" i="10"/>
  <c r="I22" i="10" l="1"/>
</calcChain>
</file>

<file path=xl/sharedStrings.xml><?xml version="1.0" encoding="utf-8"?>
<sst xmlns="http://schemas.openxmlformats.org/spreadsheetml/2006/main" count="230" uniqueCount="109">
  <si>
    <t xml:space="preserve"> </t>
  </si>
  <si>
    <t>Associated Third Party Option Hardware</t>
  </si>
  <si>
    <t>Category Code</t>
  </si>
  <si>
    <t>TPH-1</t>
  </si>
  <si>
    <t>TPH-2</t>
  </si>
  <si>
    <t>(Manual listing)</t>
  </si>
  <si>
    <t>Manufacturer:  APC/Schneider Electric</t>
  </si>
  <si>
    <t xml:space="preserve">Other Manufacturers not noted in this category see Third Party Approved Manufacturers below. All Hardware Manufacturers except APC </t>
  </si>
  <si>
    <t>BAND</t>
  </si>
  <si>
    <t>Approved Manufacturer</t>
  </si>
  <si>
    <t>Manufacturer Part Number</t>
  </si>
  <si>
    <t>NASPO VP Minimum Discount</t>
  </si>
  <si>
    <t>NASPO VP Net Pre-calculated Price</t>
  </si>
  <si>
    <t>A703701</t>
  </si>
  <si>
    <t>A937293</t>
  </si>
  <si>
    <t>A629547</t>
  </si>
  <si>
    <t>A753698</t>
  </si>
  <si>
    <t>A576560</t>
  </si>
  <si>
    <t>A974978</t>
  </si>
  <si>
    <t>A974979</t>
  </si>
  <si>
    <t>APC / Schneider Electric</t>
  </si>
  <si>
    <t>A703519</t>
  </si>
  <si>
    <t>A703638</t>
  </si>
  <si>
    <t>A682932</t>
  </si>
  <si>
    <t>A916261</t>
  </si>
  <si>
    <t>A223105</t>
  </si>
  <si>
    <t>ISX0001435652-0024</t>
  </si>
  <si>
    <t>ISX0001433415-0008</t>
  </si>
  <si>
    <t>IISX0001383831-0006</t>
  </si>
  <si>
    <t>​Q​W​P​R​J​-​M​I​S​C​-​Q​E​D​E​9​5​2​2​4​-​0​0​</t>
  </si>
  <si>
    <t>​Q​W​I​N​S​T​A​L​L​-​M​I​S​C​-​Q​E​D​E​9​4​9​7​4​-​0​0​</t>
  </si>
  <si>
    <t>​Q​W​I​N​S​T​A​L​L​-​M​I​S​C​-​Q​E​D​E​9​4​2​2​1​-​0​0​</t>
  </si>
  <si>
    <t>​Q​W​I​N​S​T​A​L​L​-​M​I​S​C​-​Q​E​D​E​9​3​8​2​8​-​0​0​</t>
  </si>
  <si>
    <t>​Q​W​I​N​S​T​A​L​L​-​M​I​S​C​-​Q​E​D​E​9​3​6​3​7​-​0​0​</t>
  </si>
  <si>
    <t>​Q​W​I​N​S​T​A​L​L​-​M​I​S​C​-​q​E​D​E​9​3​4​2​7​-​0​0​</t>
  </si>
  <si>
    <t>​Q​W​I​N​S​T​A​L​L​-​M​I​S​C​-​Q​E​D​E​9​3​2​1​0​-​0​0​</t>
  </si>
  <si>
    <t>​Q​W​I​N​S​T​A​L​L​-​M​I​S​C​-​Q​E​D​E​9​2​9​2​2​-​0​0​</t>
  </si>
  <si>
    <t>​Q​W​I​N​S​T​A​L​L​-​M​I​S​C​-​Q​E​D​E​9​2​6​0​8​-​0​0​</t>
  </si>
  <si>
    <t>​Q​W​I​N​S​T​A​L​L​-​M​I​S​C​-​Q​E​D​E​9​2​3​3​6​-​0​0​</t>
  </si>
  <si>
    <t>​Q​W​I​N​S​T​A​L​L​-​M​I​S​C​-​Q​E​D​E​9​2​0​3​8​-​0​0​</t>
  </si>
  <si>
    <t>Pending</t>
  </si>
  <si>
    <t>Custom ISX Solution for Martin County</t>
  </si>
  <si>
    <t>APC Construction Management Team, Service Team and Coordination PM</t>
  </si>
  <si>
    <t>APC Mechanical engineering, Electrical Engineering, Permitting Drawings, Drawing approvals &amp; reviews</t>
  </si>
  <si>
    <t>APC Fire Suppression system for APC Server Room with APC ECO Aisle Suppression</t>
  </si>
  <si>
    <t>APC Evacuate lines to 300 microns, pressure test, charge with R410a, Startup services, testing</t>
  </si>
  <si>
    <t>APC Electrical Services for APC Mechanical Systems</t>
  </si>
  <si>
    <t>APC InRow Mechanical Refrigeration</t>
  </si>
  <si>
    <t>APC Structural raised computer flooring for UPS and Hot Aisle Containment</t>
  </si>
  <si>
    <t>APC Conversion of server supply systems &amp; BLDG to 480 from 208 Electrical Services</t>
  </si>
  <si>
    <t>APC Secondary feeds from transformer to ATS &amp; MDP Panel Boards</t>
  </si>
  <si>
    <t>APC Electrical materials supply for UPS Systems</t>
  </si>
  <si>
    <t>APC Genset, Electrical Assembly &amp; Installation</t>
  </si>
  <si>
    <t>Custom ISX solution City of Fort Lauderdale</t>
  </si>
  <si>
    <t>Custom ISX solution Town of Davie</t>
  </si>
  <si>
    <t>4&amp;5</t>
  </si>
  <si>
    <t xml:space="preserve">
Minimum Discount:  10% </t>
  </si>
  <si>
    <t xml:space="preserve">HPE Product Codes </t>
  </si>
  <si>
    <t xml:space="preserve">Off HPE List Price                                    </t>
  </si>
  <si>
    <t>HPE Part Number</t>
  </si>
  <si>
    <t>HPE List (Baseline) Price</t>
  </si>
  <si>
    <t>ISX0001416316-0003</t>
  </si>
  <si>
    <t>R1P43A</t>
  </si>
  <si>
    <t>APC Tod APC Solution for Data Center</t>
  </si>
  <si>
    <t>ISXDISTELECSYST41</t>
  </si>
  <si>
    <t>R1P44A</t>
  </si>
  <si>
    <t>APC Tod Electrl Distrib and Power Bundle</t>
  </si>
  <si>
    <t>ISXCONDWSR90</t>
  </si>
  <si>
    <t>R1P45A</t>
  </si>
  <si>
    <t>APC Tod Custom Windstorm Condenser</t>
  </si>
  <si>
    <t>SXMECHSYS34</t>
  </si>
  <si>
    <t>R1P46A</t>
  </si>
  <si>
    <t>APC Tod Mechanical System Bundle</t>
  </si>
  <si>
    <t>ISXSUPPRESSYST8790</t>
  </si>
  <si>
    <t>R1P47A</t>
  </si>
  <si>
    <t>APC Tod Fire Suppression System Bundle</t>
  </si>
  <si>
    <t>ISXDCIM4567</t>
  </si>
  <si>
    <t>R1P48A</t>
  </si>
  <si>
    <t>APC Tod Controls Systems and Dcim Bundle</t>
  </si>
  <si>
    <t>R2E30A</t>
  </si>
  <si>
    <t>R2E31A</t>
  </si>
  <si>
    <t>R2E32A</t>
  </si>
  <si>
    <t>R2E33A</t>
  </si>
  <si>
    <t>R2E34A</t>
  </si>
  <si>
    <t>R2E35A</t>
  </si>
  <si>
    <t xml:space="preserve">SX0001590191-0001 </t>
  </si>
  <si>
    <t xml:space="preserve">ISXDISTELECSYST52 </t>
  </si>
  <si>
    <t>ISXCONDWSR903</t>
  </si>
  <si>
    <t xml:space="preserve">ISXMECHSYS68 </t>
  </si>
  <si>
    <t>ISXSUPPRESSYST7760</t>
  </si>
  <si>
    <t xml:space="preserve">ISXDCIM7690 </t>
  </si>
  <si>
    <t>APC FIU APC Solution for Data Center</t>
  </si>
  <si>
    <t>APC FIU Electrl Distrib and Power Bundle</t>
  </si>
  <si>
    <t>APC FIU Custom Windstorm Condenser</t>
  </si>
  <si>
    <t>APC ISXMECHSYS68 FIU Mechl System Bundle</t>
  </si>
  <si>
    <t>APC FIU Fire Suppression System Bundle</t>
  </si>
  <si>
    <t>APC FIU Controls Systems and Dcim Bundle</t>
  </si>
  <si>
    <t>Schneider ISXMBRBATT7859 Server Room UPS</t>
  </si>
  <si>
    <t>R6N17A</t>
  </si>
  <si>
    <t>ISXADVULTRAPX34</t>
  </si>
  <si>
    <t>H7J35AC</t>
  </si>
  <si>
    <t xml:space="preserve"> All Inclusive 3 Year Extended
Warranty &amp; Service Contract that includes all parts, labor,
Upgraded 4HR Response Time and Preventative Maintenance
for UPS, PDU, In-Row Cooling Units, SmartUPS’s and
StruxureWare Software &amp; Node Support</t>
  </si>
  <si>
    <t xml:space="preserve">All Inclusive 3 Year Extended
Warranty &amp; Service Contract that includes all parts, labor, Upgraded 4HR Response Time and Preventative Maintenance for an In-Row Cooling Unit, 3 SmartUPS parts warranty
</t>
  </si>
  <si>
    <t>ISXADVULTRAAX15</t>
  </si>
  <si>
    <t>S0A82A</t>
  </si>
  <si>
    <t>Description</t>
  </si>
  <si>
    <t>2015-2021 NASPO ValuePoint Computer Equipment PSS Discount ScheduleThird Party Hardware:  Bands 4-5 
Company Change to Hewlett Packard Enterprise Effective 11/1/2015</t>
  </si>
  <si>
    <t>APC ISX0002065446 UPS and PDU Bundle</t>
  </si>
  <si>
    <t>ISX0002065446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</si>
</sst>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MetricHPE"/>
      <family val="2"/>
    </font>
    <font>
      <sz val="11"/>
      <color theme="1"/>
      <name val="MetricHPE"/>
      <family val="2"/>
    </font>
    <font>
      <sz val="11"/>
      <name val="MetricHPE"/>
      <family val="2"/>
    </font>
    <font>
      <sz val="11"/>
      <color rgb="FF000000"/>
      <name val="MetricHPE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Border="1" applyAlignment="1"/>
    <xf numFmtId="0" fontId="0" fillId="0" borderId="6" xfId="0" applyBorder="1" applyAlignment="1"/>
    <xf numFmtId="0" fontId="3" fillId="0" borderId="0" xfId="2" applyFont="1" applyBorder="1" applyAlignment="1">
      <alignment horizontal="left" wrapText="1"/>
    </xf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0" fillId="0" borderId="7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0" fillId="0" borderId="0" xfId="0" applyBorder="1"/>
    <xf numFmtId="8" fontId="0" fillId="0" borderId="0" xfId="0" applyNumberFormat="1"/>
    <xf numFmtId="164" fontId="11" fillId="0" borderId="0" xfId="0" applyNumberFormat="1" applyFont="1" applyBorder="1" applyAlignment="1">
      <alignment horizontal="center" wrapText="1"/>
    </xf>
    <xf numFmtId="8" fontId="12" fillId="0" borderId="0" xfId="0" applyNumberFormat="1" applyFont="1" applyBorder="1" applyAlignment="1"/>
    <xf numFmtId="8" fontId="12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right" vertical="center" wrapText="1"/>
    </xf>
    <xf numFmtId="8" fontId="0" fillId="0" borderId="0" xfId="0" applyNumberFormat="1" applyBorder="1"/>
    <xf numFmtId="4" fontId="12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14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4" fontId="15" fillId="0" borderId="3" xfId="11" applyNumberFormat="1" applyFont="1" applyFill="1" applyBorder="1" applyAlignment="1">
      <alignment horizontal="center" vertical="center"/>
    </xf>
    <xf numFmtId="9" fontId="15" fillId="0" borderId="3" xfId="11" applyNumberFormat="1" applyFont="1" applyFill="1" applyBorder="1" applyAlignment="1">
      <alignment horizontal="center" vertical="center"/>
    </xf>
    <xf numFmtId="7" fontId="14" fillId="0" borderId="3" xfId="11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/>
    </xf>
    <xf numFmtId="7" fontId="16" fillId="0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164" fontId="14" fillId="0" borderId="3" xfId="0" applyNumberFormat="1" applyFont="1" applyFill="1" applyBorder="1" applyAlignment="1">
      <alignment horizont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164" fontId="14" fillId="0" borderId="3" xfId="0" applyNumberFormat="1" applyFont="1" applyBorder="1" applyAlignment="1">
      <alignment horizontal="center" wrapText="1"/>
    </xf>
    <xf numFmtId="9" fontId="14" fillId="0" borderId="3" xfId="0" applyNumberFormat="1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8" fontId="16" fillId="0" borderId="3" xfId="0" applyNumberFormat="1" applyFont="1" applyBorder="1" applyAlignment="1">
      <alignment horizontal="center"/>
    </xf>
    <xf numFmtId="9" fontId="14" fillId="0" borderId="5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9" fontId="14" fillId="0" borderId="3" xfId="0" applyNumberFormat="1" applyFont="1" applyBorder="1" applyAlignment="1">
      <alignment horizontal="center" wrapText="1"/>
    </xf>
    <xf numFmtId="0" fontId="13" fillId="3" borderId="14" xfId="0" applyFont="1" applyFill="1" applyBorder="1" applyAlignment="1">
      <alignment vertical="center" wrapText="1"/>
    </xf>
    <xf numFmtId="164" fontId="13" fillId="3" borderId="14" xfId="0" applyNumberFormat="1" applyFont="1" applyFill="1" applyBorder="1" applyAlignment="1">
      <alignment vertical="center" wrapText="1"/>
    </xf>
    <xf numFmtId="43" fontId="13" fillId="3" borderId="15" xfId="0" applyNumberFormat="1" applyFont="1" applyFill="1" applyBorder="1" applyAlignment="1">
      <alignment vertical="center" wrapText="1"/>
    </xf>
    <xf numFmtId="43" fontId="13" fillId="3" borderId="14" xfId="0" applyNumberFormat="1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5" fillId="4" borderId="3" xfId="0" applyFont="1" applyFill="1" applyBorder="1" applyAlignment="1"/>
    <xf numFmtId="0" fontId="17" fillId="4" borderId="0" xfId="0" applyFont="1" applyFill="1"/>
    <xf numFmtId="0" fontId="17" fillId="4" borderId="0" xfId="0" applyFont="1" applyFill="1" applyBorder="1"/>
    <xf numFmtId="14" fontId="5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7" fillId="0" borderId="12" xfId="2" applyFont="1" applyFill="1" applyBorder="1" applyAlignment="1">
      <alignment horizontal="left" wrapText="1"/>
    </xf>
    <xf numFmtId="9" fontId="4" fillId="0" borderId="9" xfId="1" applyFont="1" applyFill="1" applyBorder="1" applyAlignment="1">
      <alignment horizontal="center" wrapText="1"/>
    </xf>
    <xf numFmtId="9" fontId="4" fillId="0" borderId="8" xfId="4" applyFont="1" applyFill="1" applyBorder="1" applyAlignment="1">
      <alignment horizontal="center"/>
    </xf>
    <xf numFmtId="0" fontId="18" fillId="4" borderId="1" xfId="3" applyFont="1" applyFill="1" applyBorder="1" applyAlignment="1">
      <alignment horizontal="center" wrapText="1"/>
    </xf>
    <xf numFmtId="0" fontId="18" fillId="4" borderId="2" xfId="3" applyFont="1" applyFill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8" fillId="4" borderId="4" xfId="2" applyFont="1" applyFill="1" applyBorder="1" applyAlignment="1">
      <alignment horizontal="center" wrapText="1"/>
    </xf>
    <xf numFmtId="0" fontId="18" fillId="4" borderId="10" xfId="2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</cellXfs>
  <cellStyles count="12">
    <cellStyle name="_IPG" xfId="9"/>
    <cellStyle name="_PSG" xfId="10"/>
    <cellStyle name="Comma 2" xfId="7"/>
    <cellStyle name="Currency" xfId="11" builtinId="4"/>
    <cellStyle name="Currency 2" xfId="5"/>
    <cellStyle name="Currency 3" xfId="6"/>
    <cellStyle name="Normal" xfId="0" builtinId="0"/>
    <cellStyle name="Normal 2" xfId="2"/>
    <cellStyle name="Normal 3" xfId="8"/>
    <cellStyle name="Normal_SalesDevGuidelines V 12 19 2008 2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8DB4E3"/>
      <color rgb="FF3366FF"/>
      <color rgb="FFDBEAF3"/>
      <color rgb="FFDCE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153760</xdr:colOff>
      <xdr:row>6</xdr:row>
      <xdr:rowOff>61687</xdr:rowOff>
    </xdr:from>
    <xdr:to>
      <xdr:col>4</xdr:col>
      <xdr:colOff>1778882</xdr:colOff>
      <xdr:row>18</xdr:row>
      <xdr:rowOff>87086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189" y="2510973"/>
          <a:ext cx="7764664" cy="224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arnss/AppData/Local/Microsoft/Windows/INetCache/Content.Outlook/QRSMN0VY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D3" t="str">
            <v>ISXMBRBATT7859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2"/>
  <sheetViews>
    <sheetView tabSelected="1" zoomScaleNormal="100" workbookViewId="0"/>
  </sheetViews>
  <sheetFormatPr defaultRowHeight="14.6"/>
  <cols>
    <col min="1" max="1" width="16.53515625" bestFit="1" customWidth="1"/>
    <col min="2" max="2" width="0.3828125" customWidth="1"/>
    <col min="3" max="3" width="39.61328125" customWidth="1"/>
    <col min="4" max="4" width="47.15234375" customWidth="1"/>
    <col min="5" max="5" width="28.921875" customWidth="1"/>
    <col min="6" max="6" width="51.921875" customWidth="1"/>
    <col min="7" max="7" width="11.15234375" bestFit="1" customWidth="1"/>
    <col min="8" max="8" width="9.921875" bestFit="1" customWidth="1"/>
    <col min="9" max="9" width="11.61328125" bestFit="1" customWidth="1"/>
    <col min="10" max="10" width="10.07421875" style="15" customWidth="1"/>
    <col min="11" max="93" width="8.69140625" style="15"/>
  </cols>
  <sheetData>
    <row r="1" spans="1:93" s="71" customFormat="1" ht="53.25" customHeight="1">
      <c r="A1" s="70">
        <v>44697</v>
      </c>
      <c r="C1" s="84" t="s">
        <v>106</v>
      </c>
      <c r="D1" s="85"/>
      <c r="E1" s="86"/>
      <c r="F1" s="87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</row>
    <row r="2" spans="1:93" s="7" customFormat="1" ht="12.9" thickBot="1"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s="68" customFormat="1" ht="16.3" thickBot="1">
      <c r="A3" s="67" t="s">
        <v>2</v>
      </c>
      <c r="B3" s="67" t="s">
        <v>57</v>
      </c>
      <c r="C3" s="80" t="s">
        <v>56</v>
      </c>
      <c r="D3" s="81"/>
      <c r="E3" s="73" t="s">
        <v>58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</row>
    <row r="4" spans="1:93" s="1" customFormat="1" ht="18.75" customHeight="1">
      <c r="A4" s="3"/>
      <c r="B4" s="3"/>
      <c r="C4" s="5"/>
      <c r="D4" s="6" t="s">
        <v>0</v>
      </c>
      <c r="E4" s="4"/>
      <c r="F4" s="2"/>
      <c r="G4" s="2"/>
      <c r="H4" s="2"/>
      <c r="I4" s="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</row>
    <row r="5" spans="1:93" s="2" customFormat="1" ht="46.75" customHeight="1">
      <c r="A5" s="74" t="s">
        <v>3</v>
      </c>
      <c r="B5" s="75" t="s">
        <v>5</v>
      </c>
      <c r="C5" s="76" t="s">
        <v>1</v>
      </c>
      <c r="D5" s="77" t="s">
        <v>7</v>
      </c>
      <c r="E5" s="78">
        <v>0.1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</row>
    <row r="6" spans="1:93" s="1" customFormat="1" ht="30" customHeight="1">
      <c r="A6" s="74" t="s">
        <v>4</v>
      </c>
      <c r="B6" s="11" t="s">
        <v>5</v>
      </c>
      <c r="C6" s="82" t="s">
        <v>6</v>
      </c>
      <c r="D6" s="83"/>
      <c r="E6" s="79">
        <v>0.15</v>
      </c>
      <c r="F6" s="2"/>
      <c r="G6" s="2"/>
      <c r="H6" s="2"/>
      <c r="I6" s="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</row>
    <row r="8" spans="1:93">
      <c r="A8" s="10"/>
      <c r="B8" s="10"/>
      <c r="C8" s="10"/>
      <c r="D8" s="3"/>
      <c r="E8" s="3"/>
    </row>
    <row r="9" spans="1:93">
      <c r="A9" s="10"/>
      <c r="B9" s="10"/>
      <c r="C9" s="10"/>
      <c r="D9" s="3"/>
      <c r="E9" s="3"/>
    </row>
    <row r="10" spans="1:93">
      <c r="A10" s="10"/>
      <c r="B10" s="10"/>
      <c r="C10" s="10"/>
      <c r="D10" s="3"/>
      <c r="E10" s="3"/>
    </row>
    <row r="11" spans="1:93">
      <c r="A11" s="10"/>
      <c r="B11" s="10"/>
      <c r="C11" s="10"/>
      <c r="D11" s="3"/>
      <c r="E11" s="3"/>
    </row>
    <row r="12" spans="1:93">
      <c r="A12" s="10"/>
      <c r="B12" s="10"/>
      <c r="C12" s="10"/>
      <c r="D12" s="3"/>
      <c r="E12" s="3"/>
    </row>
    <row r="13" spans="1:93">
      <c r="A13" s="10"/>
      <c r="B13" s="10"/>
      <c r="C13" s="10"/>
      <c r="D13" s="3"/>
      <c r="E13" s="3"/>
    </row>
    <row r="14" spans="1:93">
      <c r="A14" s="10"/>
      <c r="B14" s="10"/>
      <c r="C14" s="10"/>
      <c r="D14" s="3"/>
      <c r="E14" s="3"/>
    </row>
    <row r="15" spans="1:93">
      <c r="A15" s="10"/>
      <c r="B15" s="13"/>
      <c r="C15" s="10"/>
      <c r="D15" s="3"/>
      <c r="E15" s="3"/>
    </row>
    <row r="16" spans="1:93">
      <c r="A16" s="10"/>
      <c r="B16" s="8"/>
      <c r="C16" s="10"/>
      <c r="D16" s="3"/>
      <c r="E16" s="3"/>
    </row>
    <row r="17" spans="1:93">
      <c r="A17" s="10"/>
      <c r="B17" s="10"/>
      <c r="C17" s="10"/>
      <c r="D17" s="3"/>
      <c r="E17" s="3"/>
    </row>
    <row r="18" spans="1:93">
      <c r="A18" s="10"/>
      <c r="B18" s="10"/>
      <c r="C18" s="14"/>
      <c r="D18" s="3"/>
      <c r="E18" s="3"/>
    </row>
    <row r="19" spans="1:93" s="1" customFormat="1">
      <c r="A19" s="10"/>
      <c r="B19" s="10"/>
      <c r="C19" s="14"/>
      <c r="D19" s="3"/>
      <c r="E19" s="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</row>
    <row r="20" spans="1:93" s="1" customFormat="1">
      <c r="A20" s="10"/>
      <c r="B20" s="10"/>
      <c r="C20" s="14"/>
      <c r="D20" s="3"/>
      <c r="E20" s="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</row>
    <row r="21" spans="1:93" s="66" customFormat="1" ht="169.75">
      <c r="A21" s="61" t="s">
        <v>8</v>
      </c>
      <c r="B21" s="61" t="s">
        <v>2</v>
      </c>
      <c r="C21" s="61" t="s">
        <v>9</v>
      </c>
      <c r="D21" s="61" t="s">
        <v>10</v>
      </c>
      <c r="E21" s="61" t="s">
        <v>59</v>
      </c>
      <c r="F21" s="61" t="s">
        <v>105</v>
      </c>
      <c r="G21" s="62" t="s">
        <v>60</v>
      </c>
      <c r="H21" s="63" t="s">
        <v>11</v>
      </c>
      <c r="I21" s="64" t="s">
        <v>12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</row>
    <row r="22" spans="1:93" s="27" customFormat="1" ht="13.75">
      <c r="A22" s="33" t="s">
        <v>55</v>
      </c>
      <c r="B22" s="33" t="s">
        <v>4</v>
      </c>
      <c r="C22" s="34" t="s">
        <v>20</v>
      </c>
      <c r="D22" s="33" t="s">
        <v>26</v>
      </c>
      <c r="E22" s="35" t="s">
        <v>40</v>
      </c>
      <c r="F22" s="36" t="s">
        <v>53</v>
      </c>
      <c r="G22" s="37">
        <v>198373.85</v>
      </c>
      <c r="H22" s="38">
        <v>0.15</v>
      </c>
      <c r="I22" s="39">
        <f t="shared" ref="I22:I52" si="0">G22-(G22*H22)</f>
        <v>168617.77250000002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1:93" s="27" customFormat="1" ht="13.75">
      <c r="A23" s="33" t="s">
        <v>55</v>
      </c>
      <c r="B23" s="33" t="s">
        <v>4</v>
      </c>
      <c r="C23" s="34" t="s">
        <v>20</v>
      </c>
      <c r="D23" s="33" t="s">
        <v>27</v>
      </c>
      <c r="E23" s="35" t="s">
        <v>40</v>
      </c>
      <c r="F23" s="34" t="s">
        <v>54</v>
      </c>
      <c r="G23" s="37">
        <v>355390.90749999997</v>
      </c>
      <c r="H23" s="38">
        <v>0.15</v>
      </c>
      <c r="I23" s="39">
        <f t="shared" si="0"/>
        <v>302082.27137499995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1:93" s="27" customFormat="1" ht="13.75">
      <c r="A24" s="33" t="s">
        <v>55</v>
      </c>
      <c r="B24" s="33" t="s">
        <v>4</v>
      </c>
      <c r="C24" s="34" t="s">
        <v>20</v>
      </c>
      <c r="D24" s="33" t="s">
        <v>28</v>
      </c>
      <c r="E24" s="35" t="s">
        <v>13</v>
      </c>
      <c r="F24" s="34" t="s">
        <v>41</v>
      </c>
      <c r="G24" s="37">
        <v>761409.6</v>
      </c>
      <c r="H24" s="38">
        <v>0.15</v>
      </c>
      <c r="I24" s="39">
        <f t="shared" si="0"/>
        <v>647198.16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</row>
    <row r="25" spans="1:93" s="27" customFormat="1" ht="27.45">
      <c r="A25" s="33" t="s">
        <v>55</v>
      </c>
      <c r="B25" s="33" t="s">
        <v>4</v>
      </c>
      <c r="C25" s="34" t="s">
        <v>20</v>
      </c>
      <c r="D25" s="33" t="s">
        <v>29</v>
      </c>
      <c r="E25" s="35" t="s">
        <v>14</v>
      </c>
      <c r="F25" s="34" t="s">
        <v>42</v>
      </c>
      <c r="G25" s="37">
        <v>35042.1</v>
      </c>
      <c r="H25" s="38">
        <v>0.15</v>
      </c>
      <c r="I25" s="39">
        <f t="shared" si="0"/>
        <v>29785.785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</row>
    <row r="26" spans="1:93" s="27" customFormat="1" ht="27.45">
      <c r="A26" s="33" t="s">
        <v>55</v>
      </c>
      <c r="B26" s="33" t="s">
        <v>4</v>
      </c>
      <c r="C26" s="34" t="s">
        <v>20</v>
      </c>
      <c r="D26" s="33" t="s">
        <v>30</v>
      </c>
      <c r="E26" s="35" t="s">
        <v>15</v>
      </c>
      <c r="F26" s="34" t="s">
        <v>43</v>
      </c>
      <c r="G26" s="37">
        <v>95959.05</v>
      </c>
      <c r="H26" s="38">
        <v>0.15</v>
      </c>
      <c r="I26" s="39">
        <f t="shared" si="0"/>
        <v>81565.192500000005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</row>
    <row r="27" spans="1:93" s="27" customFormat="1" ht="27.45">
      <c r="A27" s="33" t="s">
        <v>55</v>
      </c>
      <c r="B27" s="33" t="s">
        <v>4</v>
      </c>
      <c r="C27" s="34" t="s">
        <v>20</v>
      </c>
      <c r="D27" s="33" t="s">
        <v>31</v>
      </c>
      <c r="E27" s="35" t="s">
        <v>16</v>
      </c>
      <c r="F27" s="34" t="s">
        <v>44</v>
      </c>
      <c r="G27" s="37">
        <v>68609.45</v>
      </c>
      <c r="H27" s="38">
        <v>0.15</v>
      </c>
      <c r="I27" s="39">
        <f t="shared" si="0"/>
        <v>58318.032500000001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</row>
    <row r="28" spans="1:93" s="27" customFormat="1" ht="27.45">
      <c r="A28" s="33" t="s">
        <v>55</v>
      </c>
      <c r="B28" s="33" t="s">
        <v>4</v>
      </c>
      <c r="C28" s="34" t="s">
        <v>20</v>
      </c>
      <c r="D28" s="33" t="s">
        <v>32</v>
      </c>
      <c r="E28" s="35" t="s">
        <v>17</v>
      </c>
      <c r="F28" s="34" t="s">
        <v>45</v>
      </c>
      <c r="G28" s="37">
        <v>28547.25</v>
      </c>
      <c r="H28" s="38">
        <v>0.15</v>
      </c>
      <c r="I28" s="39">
        <f t="shared" si="0"/>
        <v>24265.162499999999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</row>
    <row r="29" spans="1:93" s="27" customFormat="1" ht="13.75">
      <c r="A29" s="33" t="s">
        <v>55</v>
      </c>
      <c r="B29" s="33" t="s">
        <v>4</v>
      </c>
      <c r="C29" s="34" t="s">
        <v>20</v>
      </c>
      <c r="D29" s="33" t="s">
        <v>33</v>
      </c>
      <c r="E29" s="35" t="s">
        <v>18</v>
      </c>
      <c r="F29" s="34" t="s">
        <v>46</v>
      </c>
      <c r="G29" s="37">
        <v>44951.4</v>
      </c>
      <c r="H29" s="38">
        <v>0.15</v>
      </c>
      <c r="I29" s="39">
        <f t="shared" si="0"/>
        <v>38208.69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</row>
    <row r="30" spans="1:93" s="27" customFormat="1" ht="13.75">
      <c r="A30" s="33" t="s">
        <v>55</v>
      </c>
      <c r="B30" s="33" t="s">
        <v>4</v>
      </c>
      <c r="C30" s="34" t="s">
        <v>20</v>
      </c>
      <c r="D30" s="33" t="s">
        <v>34</v>
      </c>
      <c r="E30" s="35" t="s">
        <v>19</v>
      </c>
      <c r="F30" s="34" t="s">
        <v>47</v>
      </c>
      <c r="G30" s="37">
        <v>150229.85</v>
      </c>
      <c r="H30" s="38">
        <v>0.15</v>
      </c>
      <c r="I30" s="39">
        <f t="shared" si="0"/>
        <v>127695.3725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</row>
    <row r="31" spans="1:93" s="27" customFormat="1" ht="27.45">
      <c r="A31" s="33" t="s">
        <v>55</v>
      </c>
      <c r="B31" s="33" t="s">
        <v>4</v>
      </c>
      <c r="C31" s="34" t="s">
        <v>20</v>
      </c>
      <c r="D31" s="33" t="s">
        <v>35</v>
      </c>
      <c r="E31" s="35" t="s">
        <v>21</v>
      </c>
      <c r="F31" s="34" t="s">
        <v>48</v>
      </c>
      <c r="G31" s="37">
        <v>54748.5</v>
      </c>
      <c r="H31" s="38">
        <v>0.15</v>
      </c>
      <c r="I31" s="39">
        <f t="shared" si="0"/>
        <v>46536.224999999999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1:93" s="27" customFormat="1" ht="27.45">
      <c r="A32" s="33" t="s">
        <v>55</v>
      </c>
      <c r="B32" s="33" t="s">
        <v>4</v>
      </c>
      <c r="C32" s="34" t="s">
        <v>20</v>
      </c>
      <c r="D32" s="33" t="s">
        <v>36</v>
      </c>
      <c r="E32" s="35" t="s">
        <v>22</v>
      </c>
      <c r="F32" s="34" t="s">
        <v>49</v>
      </c>
      <c r="G32" s="37">
        <v>100569.45</v>
      </c>
      <c r="H32" s="38">
        <v>0.15</v>
      </c>
      <c r="I32" s="39">
        <f t="shared" si="0"/>
        <v>85484.032500000001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1:93" s="27" customFormat="1" ht="27.45">
      <c r="A33" s="33" t="s">
        <v>55</v>
      </c>
      <c r="B33" s="33" t="s">
        <v>4</v>
      </c>
      <c r="C33" s="34" t="s">
        <v>20</v>
      </c>
      <c r="D33" s="33" t="s">
        <v>37</v>
      </c>
      <c r="E33" s="35" t="s">
        <v>23</v>
      </c>
      <c r="F33" s="34" t="s">
        <v>50</v>
      </c>
      <c r="G33" s="37">
        <v>236452.15</v>
      </c>
      <c r="H33" s="38">
        <v>0.15</v>
      </c>
      <c r="I33" s="39">
        <f t="shared" si="0"/>
        <v>200984.32750000001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</row>
    <row r="34" spans="1:93" s="27" customFormat="1" ht="13.75">
      <c r="A34" s="33" t="s">
        <v>55</v>
      </c>
      <c r="B34" s="33" t="s">
        <v>4</v>
      </c>
      <c r="C34" s="34" t="s">
        <v>20</v>
      </c>
      <c r="D34" s="33" t="s">
        <v>38</v>
      </c>
      <c r="E34" s="35" t="s">
        <v>24</v>
      </c>
      <c r="F34" s="34" t="s">
        <v>51</v>
      </c>
      <c r="G34" s="37">
        <v>52023.4</v>
      </c>
      <c r="H34" s="38">
        <v>0.15</v>
      </c>
      <c r="I34" s="39">
        <f t="shared" si="0"/>
        <v>44219.89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</row>
    <row r="35" spans="1:93" s="27" customFormat="1" ht="13.75">
      <c r="A35" s="33" t="s">
        <v>55</v>
      </c>
      <c r="B35" s="33" t="s">
        <v>4</v>
      </c>
      <c r="C35" s="34" t="s">
        <v>20</v>
      </c>
      <c r="D35" s="33" t="s">
        <v>39</v>
      </c>
      <c r="E35" s="35" t="s">
        <v>25</v>
      </c>
      <c r="F35" s="34" t="s">
        <v>52</v>
      </c>
      <c r="G35" s="37">
        <v>285764.05</v>
      </c>
      <c r="H35" s="38">
        <v>0.15</v>
      </c>
      <c r="I35" s="39">
        <f t="shared" si="0"/>
        <v>242899.4425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</row>
    <row r="36" spans="1:93" s="27" customFormat="1" ht="13.75">
      <c r="A36" s="40" t="s">
        <v>55</v>
      </c>
      <c r="B36" s="40" t="s">
        <v>4</v>
      </c>
      <c r="C36" s="41" t="s">
        <v>20</v>
      </c>
      <c r="D36" s="41" t="s">
        <v>61</v>
      </c>
      <c r="E36" s="41" t="s">
        <v>62</v>
      </c>
      <c r="F36" s="41" t="s">
        <v>63</v>
      </c>
      <c r="G36" s="37">
        <v>295114.87</v>
      </c>
      <c r="H36" s="42">
        <v>0.15</v>
      </c>
      <c r="I36" s="39">
        <f t="shared" si="0"/>
        <v>250847.63949999999</v>
      </c>
      <c r="J36" s="24"/>
      <c r="K36" s="24"/>
      <c r="L36" s="26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</row>
    <row r="37" spans="1:93" s="27" customFormat="1" ht="13.75">
      <c r="A37" s="40" t="s">
        <v>55</v>
      </c>
      <c r="B37" s="40" t="s">
        <v>4</v>
      </c>
      <c r="C37" s="41" t="s">
        <v>20</v>
      </c>
      <c r="D37" s="41" t="s">
        <v>64</v>
      </c>
      <c r="E37" s="41" t="s">
        <v>65</v>
      </c>
      <c r="F37" s="41" t="s">
        <v>66</v>
      </c>
      <c r="G37" s="37">
        <v>104431.37</v>
      </c>
      <c r="H37" s="42">
        <v>0.15</v>
      </c>
      <c r="I37" s="39">
        <f t="shared" si="0"/>
        <v>88766.664499999999</v>
      </c>
      <c r="J37" s="24"/>
      <c r="K37" s="24"/>
      <c r="L37" s="26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</row>
    <row r="38" spans="1:93" s="27" customFormat="1" ht="13.75">
      <c r="A38" s="40" t="s">
        <v>55</v>
      </c>
      <c r="B38" s="40" t="s">
        <v>4</v>
      </c>
      <c r="C38" s="41" t="s">
        <v>20</v>
      </c>
      <c r="D38" s="41" t="s">
        <v>67</v>
      </c>
      <c r="E38" s="41" t="s">
        <v>68</v>
      </c>
      <c r="F38" s="41" t="s">
        <v>69</v>
      </c>
      <c r="G38" s="37">
        <v>22404.959999999999</v>
      </c>
      <c r="H38" s="42">
        <v>0.15</v>
      </c>
      <c r="I38" s="39">
        <f t="shared" si="0"/>
        <v>19044.216</v>
      </c>
      <c r="J38" s="24"/>
      <c r="K38" s="24"/>
      <c r="L38" s="26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</row>
    <row r="39" spans="1:93" s="27" customFormat="1" ht="13.75">
      <c r="A39" s="40" t="s">
        <v>55</v>
      </c>
      <c r="B39" s="40" t="s">
        <v>4</v>
      </c>
      <c r="C39" s="41" t="s">
        <v>20</v>
      </c>
      <c r="D39" s="41" t="s">
        <v>70</v>
      </c>
      <c r="E39" s="41" t="s">
        <v>71</v>
      </c>
      <c r="F39" s="41" t="s">
        <v>72</v>
      </c>
      <c r="G39" s="37">
        <v>61796.87</v>
      </c>
      <c r="H39" s="42">
        <v>0.15</v>
      </c>
      <c r="I39" s="39">
        <f t="shared" si="0"/>
        <v>52527.339500000002</v>
      </c>
      <c r="J39" s="24"/>
      <c r="K39" s="24"/>
      <c r="L39" s="26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</row>
    <row r="40" spans="1:93" s="30" customFormat="1" ht="13.75">
      <c r="A40" s="43" t="s">
        <v>55</v>
      </c>
      <c r="B40" s="43" t="s">
        <v>4</v>
      </c>
      <c r="C40" s="44" t="s">
        <v>20</v>
      </c>
      <c r="D40" s="44" t="s">
        <v>73</v>
      </c>
      <c r="E40" s="44" t="s">
        <v>74</v>
      </c>
      <c r="F40" s="44" t="s">
        <v>75</v>
      </c>
      <c r="G40" s="37">
        <v>120138.09</v>
      </c>
      <c r="H40" s="45">
        <v>0.15</v>
      </c>
      <c r="I40" s="39">
        <f t="shared" si="0"/>
        <v>102117.3765</v>
      </c>
      <c r="J40" s="28"/>
      <c r="K40" s="28"/>
      <c r="L40" s="29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</row>
    <row r="41" spans="1:93" s="27" customFormat="1" ht="13.75">
      <c r="A41" s="40" t="s">
        <v>55</v>
      </c>
      <c r="B41" s="40" t="s">
        <v>4</v>
      </c>
      <c r="C41" s="40" t="s">
        <v>20</v>
      </c>
      <c r="D41" s="41" t="s">
        <v>76</v>
      </c>
      <c r="E41" s="41" t="s">
        <v>77</v>
      </c>
      <c r="F41" s="41" t="s">
        <v>78</v>
      </c>
      <c r="G41" s="37">
        <v>12366.41</v>
      </c>
      <c r="H41" s="42">
        <v>0.15</v>
      </c>
      <c r="I41" s="39">
        <f t="shared" si="0"/>
        <v>10511.4485</v>
      </c>
      <c r="J41" s="24"/>
      <c r="K41" s="24"/>
      <c r="L41" s="26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</row>
    <row r="42" spans="1:93" s="27" customFormat="1" ht="13.75">
      <c r="A42" s="40" t="s">
        <v>55</v>
      </c>
      <c r="B42" s="40" t="s">
        <v>4</v>
      </c>
      <c r="C42" s="41" t="s">
        <v>20</v>
      </c>
      <c r="D42" s="41" t="s">
        <v>61</v>
      </c>
      <c r="E42" s="41" t="s">
        <v>62</v>
      </c>
      <c r="F42" s="41" t="s">
        <v>63</v>
      </c>
      <c r="G42" s="37">
        <v>295114.87</v>
      </c>
      <c r="H42" s="42">
        <v>0.15</v>
      </c>
      <c r="I42" s="39">
        <f t="shared" si="0"/>
        <v>250847.63949999999</v>
      </c>
      <c r="J42" s="46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</row>
    <row r="43" spans="1:93" s="27" customFormat="1" ht="13.75">
      <c r="A43" s="40" t="s">
        <v>55</v>
      </c>
      <c r="B43" s="40" t="s">
        <v>4</v>
      </c>
      <c r="C43" s="41" t="s">
        <v>20</v>
      </c>
      <c r="D43" s="41" t="s">
        <v>64</v>
      </c>
      <c r="E43" s="41" t="s">
        <v>65</v>
      </c>
      <c r="F43" s="41" t="s">
        <v>66</v>
      </c>
      <c r="G43" s="37">
        <v>104431.37</v>
      </c>
      <c r="H43" s="42">
        <v>0.15</v>
      </c>
      <c r="I43" s="39">
        <f t="shared" si="0"/>
        <v>88766.664499999999</v>
      </c>
      <c r="J43" s="46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</row>
    <row r="44" spans="1:93" s="27" customFormat="1" ht="13.75">
      <c r="A44" s="40" t="s">
        <v>55</v>
      </c>
      <c r="B44" s="40" t="s">
        <v>4</v>
      </c>
      <c r="C44" s="41" t="s">
        <v>20</v>
      </c>
      <c r="D44" s="41" t="s">
        <v>67</v>
      </c>
      <c r="E44" s="41" t="s">
        <v>68</v>
      </c>
      <c r="F44" s="41" t="s">
        <v>69</v>
      </c>
      <c r="G44" s="37">
        <v>22404.959999999999</v>
      </c>
      <c r="H44" s="42">
        <v>0.15</v>
      </c>
      <c r="I44" s="39">
        <f t="shared" si="0"/>
        <v>19044.216</v>
      </c>
      <c r="J44" s="46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</row>
    <row r="45" spans="1:93" s="27" customFormat="1" ht="13.75">
      <c r="A45" s="40" t="s">
        <v>55</v>
      </c>
      <c r="B45" s="40" t="s">
        <v>4</v>
      </c>
      <c r="C45" s="41" t="s">
        <v>20</v>
      </c>
      <c r="D45" s="41" t="s">
        <v>70</v>
      </c>
      <c r="E45" s="41" t="s">
        <v>71</v>
      </c>
      <c r="F45" s="41" t="s">
        <v>72</v>
      </c>
      <c r="G45" s="37">
        <v>61796.87</v>
      </c>
      <c r="H45" s="42">
        <v>0.15</v>
      </c>
      <c r="I45" s="39">
        <f t="shared" si="0"/>
        <v>52527.339500000002</v>
      </c>
      <c r="J45" s="46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</row>
    <row r="46" spans="1:93" s="27" customFormat="1" ht="13.75">
      <c r="A46" s="40" t="s">
        <v>55</v>
      </c>
      <c r="B46" s="40" t="s">
        <v>4</v>
      </c>
      <c r="C46" s="41" t="s">
        <v>20</v>
      </c>
      <c r="D46" s="41" t="s">
        <v>73</v>
      </c>
      <c r="E46" s="41" t="s">
        <v>74</v>
      </c>
      <c r="F46" s="41" t="s">
        <v>75</v>
      </c>
      <c r="G46" s="37">
        <v>120138.09</v>
      </c>
      <c r="H46" s="42">
        <v>0.15</v>
      </c>
      <c r="I46" s="39">
        <f t="shared" si="0"/>
        <v>102117.3765</v>
      </c>
      <c r="J46" s="47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</row>
    <row r="47" spans="1:93" s="30" customFormat="1" ht="13.75">
      <c r="A47" s="43" t="s">
        <v>55</v>
      </c>
      <c r="B47" s="43" t="s">
        <v>4</v>
      </c>
      <c r="C47" s="44" t="s">
        <v>20</v>
      </c>
      <c r="D47" s="48" t="s">
        <v>85</v>
      </c>
      <c r="E47" s="48" t="s">
        <v>79</v>
      </c>
      <c r="F47" s="48" t="s">
        <v>91</v>
      </c>
      <c r="G47" s="49">
        <v>481406.7</v>
      </c>
      <c r="H47" s="50">
        <v>0.15</v>
      </c>
      <c r="I47" s="39">
        <f t="shared" si="0"/>
        <v>409195.69500000001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</row>
    <row r="48" spans="1:93" s="27" customFormat="1" ht="13.75">
      <c r="A48" s="40" t="s">
        <v>55</v>
      </c>
      <c r="B48" s="40" t="s">
        <v>4</v>
      </c>
      <c r="C48" s="41" t="s">
        <v>20</v>
      </c>
      <c r="D48" s="51" t="s">
        <v>86</v>
      </c>
      <c r="E48" s="51" t="s">
        <v>80</v>
      </c>
      <c r="F48" s="51" t="s">
        <v>92</v>
      </c>
      <c r="G48" s="52">
        <v>157456</v>
      </c>
      <c r="H48" s="53">
        <v>0.15</v>
      </c>
      <c r="I48" s="39">
        <f t="shared" si="0"/>
        <v>133837.6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</row>
    <row r="49" spans="1:93" s="27" customFormat="1" ht="13.75">
      <c r="A49" s="40" t="s">
        <v>55</v>
      </c>
      <c r="B49" s="40" t="s">
        <v>4</v>
      </c>
      <c r="C49" s="41" t="s">
        <v>20</v>
      </c>
      <c r="D49" s="51" t="s">
        <v>87</v>
      </c>
      <c r="E49" s="51" t="s">
        <v>81</v>
      </c>
      <c r="F49" s="51" t="s">
        <v>93</v>
      </c>
      <c r="G49" s="52">
        <v>47216</v>
      </c>
      <c r="H49" s="53">
        <v>0.15</v>
      </c>
      <c r="I49" s="39">
        <f t="shared" si="0"/>
        <v>40133.599999999999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</row>
    <row r="50" spans="1:93" s="27" customFormat="1" ht="13.75">
      <c r="A50" s="40" t="s">
        <v>55</v>
      </c>
      <c r="B50" s="40" t="s">
        <v>4</v>
      </c>
      <c r="C50" s="41" t="s">
        <v>20</v>
      </c>
      <c r="D50" s="51" t="s">
        <v>88</v>
      </c>
      <c r="E50" s="51" t="s">
        <v>82</v>
      </c>
      <c r="F50" s="51" t="s">
        <v>94</v>
      </c>
      <c r="G50" s="52">
        <v>91582</v>
      </c>
      <c r="H50" s="53">
        <v>0.15</v>
      </c>
      <c r="I50" s="39">
        <f t="shared" si="0"/>
        <v>77844.7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</row>
    <row r="51" spans="1:93" s="27" customFormat="1" ht="13.75">
      <c r="A51" s="40" t="s">
        <v>55</v>
      </c>
      <c r="B51" s="40" t="s">
        <v>4</v>
      </c>
      <c r="C51" s="41" t="s">
        <v>20</v>
      </c>
      <c r="D51" s="51" t="s">
        <v>89</v>
      </c>
      <c r="E51" s="51" t="s">
        <v>83</v>
      </c>
      <c r="F51" s="51" t="s">
        <v>95</v>
      </c>
      <c r="G51" s="52">
        <v>53885</v>
      </c>
      <c r="H51" s="53">
        <v>0.15</v>
      </c>
      <c r="I51" s="39">
        <f t="shared" si="0"/>
        <v>45802.25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</row>
    <row r="52" spans="1:93" s="27" customFormat="1" ht="13.75">
      <c r="A52" s="40" t="s">
        <v>55</v>
      </c>
      <c r="B52" s="40" t="s">
        <v>4</v>
      </c>
      <c r="C52" s="41" t="s">
        <v>20</v>
      </c>
      <c r="D52" s="51" t="s">
        <v>90</v>
      </c>
      <c r="E52" s="51" t="s">
        <v>84</v>
      </c>
      <c r="F52" s="51" t="s">
        <v>96</v>
      </c>
      <c r="G52" s="52">
        <v>76375</v>
      </c>
      <c r="H52" s="54">
        <v>0.15</v>
      </c>
      <c r="I52" s="39">
        <f t="shared" si="0"/>
        <v>64918.75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</row>
    <row r="53" spans="1:93" s="27" customFormat="1" ht="13.75">
      <c r="A53" s="40" t="s">
        <v>55</v>
      </c>
      <c r="B53" s="40" t="s">
        <v>4</v>
      </c>
      <c r="C53" s="41" t="s">
        <v>20</v>
      </c>
      <c r="D53" s="27" t="str">
        <f>[1]Sheet1!$D$3</f>
        <v>ISXMBRBATT7859</v>
      </c>
      <c r="E53" s="27" t="s">
        <v>98</v>
      </c>
      <c r="F53" s="27" t="s">
        <v>97</v>
      </c>
      <c r="G53" s="55">
        <v>48592.5</v>
      </c>
      <c r="H53" s="56">
        <v>0.15</v>
      </c>
      <c r="I53" s="32">
        <v>41303.625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</row>
    <row r="54" spans="1:93" s="27" customFormat="1" ht="13.75">
      <c r="A54" s="40" t="s">
        <v>55</v>
      </c>
      <c r="B54" s="40" t="s">
        <v>4</v>
      </c>
      <c r="C54" s="41" t="s">
        <v>20</v>
      </c>
      <c r="D54" s="27" t="s">
        <v>99</v>
      </c>
      <c r="E54" s="27" t="s">
        <v>100</v>
      </c>
      <c r="F54" s="27" t="s">
        <v>101</v>
      </c>
      <c r="G54" s="32">
        <v>92639.16</v>
      </c>
      <c r="H54" s="56">
        <v>0.15</v>
      </c>
      <c r="I54" s="32">
        <v>78743.286000000007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</row>
    <row r="55" spans="1:93" s="27" customFormat="1" ht="57.55" customHeight="1">
      <c r="A55" s="57" t="s">
        <v>55</v>
      </c>
      <c r="B55" s="40" t="s">
        <v>4</v>
      </c>
      <c r="C55" s="58" t="s">
        <v>20</v>
      </c>
      <c r="D55" s="27" t="s">
        <v>103</v>
      </c>
      <c r="E55" s="27" t="s">
        <v>100</v>
      </c>
      <c r="F55" s="59" t="s">
        <v>102</v>
      </c>
      <c r="G55" s="32">
        <v>15112.08</v>
      </c>
      <c r="H55" s="60">
        <v>0.15</v>
      </c>
      <c r="I55" s="32">
        <v>12845.268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</row>
    <row r="56" spans="1:93" s="25" customFormat="1" ht="13.75">
      <c r="A56" s="43" t="s">
        <v>55</v>
      </c>
      <c r="B56" s="27"/>
      <c r="C56" s="58" t="s">
        <v>20</v>
      </c>
      <c r="D56" s="27" t="s">
        <v>108</v>
      </c>
      <c r="E56" s="27" t="s">
        <v>104</v>
      </c>
      <c r="F56" s="27" t="s">
        <v>107</v>
      </c>
      <c r="G56" s="31">
        <v>48666.75</v>
      </c>
      <c r="H56" s="60">
        <v>0.15</v>
      </c>
      <c r="I56" s="32">
        <v>41366.737500000003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</row>
    <row r="57" spans="1:93">
      <c r="D57" s="15"/>
    </row>
    <row r="58" spans="1:93">
      <c r="D58" s="17"/>
      <c r="E58" s="16"/>
    </row>
    <row r="59" spans="1:93">
      <c r="D59" s="18"/>
      <c r="E59" s="16"/>
    </row>
    <row r="60" spans="1:93" s="15" customFormat="1">
      <c r="C60" s="19"/>
      <c r="D60" s="20"/>
      <c r="E60" s="21"/>
      <c r="F60" s="21"/>
      <c r="H60" s="23"/>
    </row>
    <row r="61" spans="1:93" s="15" customFormat="1">
      <c r="C61" s="22"/>
      <c r="D61" s="20"/>
      <c r="E61" s="21"/>
      <c r="F61" s="21"/>
      <c r="I61" s="23"/>
    </row>
    <row r="62" spans="1:93" s="15" customFormat="1">
      <c r="C62" s="22"/>
      <c r="D62" s="20"/>
      <c r="E62" s="21"/>
      <c r="F62" s="21"/>
    </row>
  </sheetData>
  <mergeCells count="3">
    <mergeCell ref="C3:D3"/>
    <mergeCell ref="C6:D6"/>
    <mergeCell ref="C1:F1"/>
  </mergeCells>
  <pageMargins left="0.7" right="0.7" top="0.75" bottom="0.75" header="0.3" footer="0.3"/>
  <pageSetup scale="53" orientation="landscape" r:id="rId1"/>
  <headerFoot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925B3B068AD54BAF8EFE38E4E6306A" ma:contentTypeVersion="0" ma:contentTypeDescription="Create a new document." ma:contentTypeScope="" ma:versionID="cab3fc7221ace8f4444cbcbdc19c03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9C4416-C242-45C0-91EE-3BBA86660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B54895-C340-4012-A2B3-CB73B3C6AB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DA207-416D-4B6E-AC3F-1A8471873E9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Third Party Hardware</vt:lpstr>
      <vt:lpstr>'Third Party Hardware'!Print_Area</vt:lpstr>
      <vt:lpstr>'Third Party Hardware'!Print_Titles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</dc:creator>
  <cp:lastModifiedBy>Stacey Pierce</cp:lastModifiedBy>
  <cp:lastPrinted>2016-03-07T15:59:09Z</cp:lastPrinted>
  <dcterms:created xsi:type="dcterms:W3CDTF">2013-09-23T14:21:41Z</dcterms:created>
  <dcterms:modified xsi:type="dcterms:W3CDTF">2022-05-16T22:26:42Z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0x01010083925B3B068AD54BAF8EFE38E4E6306A</vt:lpwstr>
  </property>
</Properties>
</file>